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13_ncr:1_{8B71F3FB-D2A4-4E30-A05D-38A3784EA1F7}" xr6:coauthVersionLast="47" xr6:coauthVersionMax="47" xr10:uidLastSave="{00000000-0000-0000-0000-000000000000}"/>
  <bookViews>
    <workbookView xWindow="-92" yWindow="0" windowWidth="22303" windowHeight="24273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F20" i="1"/>
  <c r="E20" i="1"/>
  <c r="E19" i="1"/>
  <c r="F19" i="1" s="1"/>
  <c r="E18" i="1"/>
  <c r="F18" i="1" s="1"/>
  <c r="F17" i="1"/>
  <c r="E17" i="1"/>
  <c r="E16" i="1"/>
  <c r="F16" i="1" s="1"/>
  <c r="E15" i="1"/>
  <c r="E12" i="1" s="1"/>
  <c r="F14" i="1"/>
  <c r="E14" i="1"/>
  <c r="E13" i="1"/>
  <c r="F13" i="1" s="1"/>
  <c r="D12" i="1"/>
  <c r="C12" i="1"/>
  <c r="B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F4" i="1" s="1"/>
  <c r="E4" i="1"/>
  <c r="E3" i="1" s="1"/>
  <c r="D4" i="1"/>
  <c r="C4" i="1"/>
  <c r="B4" i="1"/>
  <c r="D3" i="1"/>
  <c r="C3" i="1"/>
  <c r="B3" i="1"/>
  <c r="F15" i="1" l="1"/>
  <c r="F12" i="1" s="1"/>
  <c r="F3" i="1" s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<sst xmlns="http://schemas.openxmlformats.org/spreadsheetml/2006/main" count="27" uniqueCount="27">
  <si>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</si>
  <si>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</si>
  <si>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</si>
  <si>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</si>
  <si>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</si>
  <si>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</si>
  <si>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</si>
  <si>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</si>
  <si>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</si>
  <si>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</si>
  <si>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</si>
  <si>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</si>
  <si>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</si>
  <si>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</si>
  <si>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</si>
  <si>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</si>
  <si>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</si>
  <si>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</si>
  <si>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</si>
  <si>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</si>
  <si>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</si>
  <si>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</si>
  <si>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</si>
  <si>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</si>
  <si>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</si>
  <si>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PARQUE ECOLOGICO METROPOLITANO DE LEON, GTO., "ELISEO MARTINEZ PEREZ"
ESTADO ANALITICO DEL ACTIVO
 DEL 01 DE ENERO DEL 2025 AL 31 DE DICIEMBRE DEL 2025
(Cifras en pesos)</t>
  </si>
  <si>
    <t>Variación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</si>
</sst>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4" fillId="0" borderId="0" xfId="8" applyAlignment="1" applyProtection="1">
      <alignment horizontal="left" vertical="top" indent="1"/>
      <protection locked="0"/>
    </xf>
    <xf numFmtId="4" fontId="6" fillId="0" borderId="4" xfId="8" applyNumberFormat="1" applyFont="1" applyBorder="1" applyAlignment="1" applyProtection="1">
      <alignment vertical="top" wrapText="1"/>
      <protection locked="0"/>
    </xf>
    <xf numFmtId="4" fontId="6" fillId="0" borderId="4" xfId="8" applyNumberFormat="1" applyFont="1" applyBorder="1" applyAlignment="1" applyProtection="1">
      <alignment wrapText="1"/>
      <protection locked="0"/>
    </xf>
    <xf numFmtId="0" fontId="5" fillId="2" borderId="4" xfId="8" applyFont="1" applyFill="1" applyBorder="1" applyAlignment="1">
      <alignment horizontal="center" vertical="center" wrapText="1"/>
    </xf>
    <xf numFmtId="4" fontId="5" fillId="2" borderId="4" xfId="8" applyNumberFormat="1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left" vertical="top" indent="1"/>
    </xf>
    <xf numFmtId="0" fontId="5" fillId="0" borderId="4" xfId="8" applyFont="1" applyBorder="1" applyAlignment="1">
      <alignment horizontal="left" vertical="top" indent="2"/>
    </xf>
    <xf numFmtId="0" fontId="6" fillId="0" borderId="4" xfId="8" applyFont="1" applyBorder="1" applyAlignment="1">
      <alignment horizontal="left" vertical="top" indent="2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wrapText="1"/>
      <protection locked="0"/>
    </xf>
    <xf numFmtId="0" fontId="8" fillId="0" borderId="0" xfId="7" applyProtection="1"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2 6" xfId="28" xr:uid="{00000000-0005-0000-0000-000006000000}"/>
    <cellStyle name="Millares 3" xfId="5" xr:uid="{00000000-0005-0000-0000-000007000000}"/>
    <cellStyle name="Millares 3 2" xfId="17" xr:uid="{00000000-0005-0000-0000-000008000000}"/>
    <cellStyle name="Millares 3 3" xfId="23" xr:uid="{00000000-0005-0000-0000-000009000000}"/>
    <cellStyle name="Millares 3 4" xfId="29" xr:uid="{00000000-0005-0000-0000-00000A000000}"/>
    <cellStyle name="Moneda 2" xfId="6" xr:uid="{00000000-0005-0000-0000-00000B000000}"/>
    <cellStyle name="Normal" xfId="0" builtinId="0"/>
    <cellStyle name="Normal 2" xfId="7" xr:uid="{00000000-0005-0000-0000-00000D000000}"/>
    <cellStyle name="Normal 2 2" xfId="8" xr:uid="{00000000-0005-0000-0000-00000E000000}"/>
    <cellStyle name="Normal 2 3" xfId="18" xr:uid="{00000000-0005-0000-0000-00000F000000}"/>
    <cellStyle name="Normal 2 4" xfId="24" xr:uid="{00000000-0005-0000-0000-000010000000}"/>
    <cellStyle name="Normal 2 5" xfId="30" xr:uid="{00000000-0005-0000-0000-000011000000}"/>
    <cellStyle name="Normal 3" xfId="9" xr:uid="{00000000-0005-0000-0000-000012000000}"/>
    <cellStyle name="Normal 3 2" xfId="19" xr:uid="{00000000-0005-0000-0000-000013000000}"/>
    <cellStyle name="Normal 3 3" xfId="25" xr:uid="{00000000-0005-0000-0000-000014000000}"/>
    <cellStyle name="Normal 3 4" xfId="31" xr:uid="{00000000-0005-0000-0000-000015000000}"/>
    <cellStyle name="Normal 4" xfId="10" xr:uid="{00000000-0005-0000-0000-000016000000}"/>
    <cellStyle name="Normal 4 2" xfId="11" xr:uid="{00000000-0005-0000-0000-000017000000}"/>
    <cellStyle name="Normal 5" xfId="12" xr:uid="{00000000-0005-0000-0000-000018000000}"/>
    <cellStyle name="Normal 5 2" xfId="13" xr:uid="{00000000-0005-0000-0000-000019000000}"/>
    <cellStyle name="Normal 6" xfId="14" xr:uid="{00000000-0005-0000-0000-00001A000000}"/>
    <cellStyle name="Normal 6 2" xfId="15" xr:uid="{00000000-0005-0000-0000-00001B000000}"/>
    <cellStyle name="Normal 6 2 2" xfId="21" xr:uid="{00000000-0005-0000-0000-00001C000000}"/>
    <cellStyle name="Normal 6 2 3" xfId="27" xr:uid="{00000000-0005-0000-0000-00001D000000}"/>
    <cellStyle name="Normal 6 2 4" xfId="33" xr:uid="{00000000-0005-0000-0000-00001E000000}"/>
    <cellStyle name="Normal 6 3" xfId="20" xr:uid="{00000000-0005-0000-0000-00001F000000}"/>
    <cellStyle name="Normal 6 4" xfId="26" xr:uid="{00000000-0005-0000-0000-000020000000}"/>
    <cellStyle name="Normal 6 5" xfId="32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F71" sqref="F71"/>
    </sheetView>
  </sheetViews>
  <sheetFormatPr baseColWidth="10" defaultColWidth="12" defaultRowHeight="10.4" x14ac:dyDescent="0.2"/>
  <cols>
    <col min="1" max="1" width="65.875" style="1" customWidth="1"/>
    <col min="2" max="6" width="20.875" style="1" customWidth="1"/>
    <col min="7" max="16384" width="12" style="1"/>
  </cols>
  <sheetData>
    <row r="1" spans="1:6" ht="45.1" customHeight="1" x14ac:dyDescent="0.2">
      <c r="A1" s="14" t="s">
        <v>25</v>
      </c>
      <c r="B1" s="15"/>
      <c r="C1" s="15"/>
      <c r="D1" s="15"/>
      <c r="E1" s="15"/>
      <c r="F1" s="16"/>
    </row>
    <row r="2" spans="1:6" x14ac:dyDescent="0.2">
      <c r="A2" s="5" t="s">
        <v>3</v>
      </c>
      <c r="B2" s="6" t="s">
        <v>20</v>
      </c>
      <c r="C2" s="6" t="s">
        <v>21</v>
      </c>
      <c r="D2" s="6" t="s">
        <v>22</v>
      </c>
      <c r="E2" s="6" t="s">
        <v>23</v>
      </c>
      <c r="F2" s="6" t="s">
        <v>26</v>
      </c>
    </row>
    <row r="3" spans="1:6" x14ac:dyDescent="0.2">
      <c r="A3" s="7" t="s">
        <v>0</v>
      </c>
      <c r="B3" s="10">
        <f>B4+B12</f>
        <v>38622128.189999998</v>
      </c>
      <c r="C3" s="10">
        <f>C4+C12</f>
        <v>173251946.46000001</v>
      </c>
      <c r="D3" s="10">
        <f>D4+D12</f>
        <v>170866940.06999999</v>
      </c>
      <c r="E3" s="10">
        <f>E4+E12</f>
        <v>41007134.579999983</v>
      </c>
      <c r="F3" s="10">
        <f>F4+F12</f>
        <v>2385006.389999981</v>
      </c>
    </row>
    <row r="4" spans="1:6" x14ac:dyDescent="0.2">
      <c r="A4" s="8" t="s">
        <v>4</v>
      </c>
      <c r="B4" s="10">
        <f>SUM(B5:B11)</f>
        <v>23576782.260000002</v>
      </c>
      <c r="C4" s="10">
        <f>SUM(C5:C11)</f>
        <v>170183699.38</v>
      </c>
      <c r="D4" s="10">
        <f>SUM(D5:D11)</f>
        <v>169720030.06</v>
      </c>
      <c r="E4" s="10">
        <f>SUM(E5:E11)</f>
        <v>24040451.579999983</v>
      </c>
      <c r="F4" s="10">
        <f>SUM(F5:F11)</f>
        <v>463669.31999998284</v>
      </c>
    </row>
    <row r="5" spans="1:6" x14ac:dyDescent="0.2">
      <c r="A5" s="9" t="s">
        <v>5</v>
      </c>
      <c r="B5" s="3">
        <v>23574133.23</v>
      </c>
      <c r="C5" s="3">
        <v>137287444</v>
      </c>
      <c r="D5" s="3">
        <v>136896104.65000001</v>
      </c>
      <c r="E5" s="11">
        <f>B5+C5-D5</f>
        <v>23965472.579999983</v>
      </c>
      <c r="F5" s="11">
        <f t="shared" ref="F5:F11" si="0">E5-B5</f>
        <v>391339.34999998286</v>
      </c>
    </row>
    <row r="6" spans="1:6" x14ac:dyDescent="0.2">
      <c r="A6" s="9" t="s">
        <v>6</v>
      </c>
      <c r="B6" s="3">
        <v>2649.03</v>
      </c>
      <c r="C6" s="3">
        <v>32896255.379999999</v>
      </c>
      <c r="D6" s="3">
        <v>32823925.41</v>
      </c>
      <c r="E6" s="11">
        <f t="shared" ref="E6:E11" si="1">B6+C6-D6</f>
        <v>74979</v>
      </c>
      <c r="F6" s="11">
        <f t="shared" si="0"/>
        <v>72329.97</v>
      </c>
    </row>
    <row r="7" spans="1:6" x14ac:dyDescent="0.2">
      <c r="A7" s="9" t="s">
        <v>7</v>
      </c>
      <c r="B7" s="3">
        <v>0</v>
      </c>
      <c r="C7" s="3">
        <v>0</v>
      </c>
      <c r="D7" s="3">
        <v>0</v>
      </c>
      <c r="E7" s="11">
        <f t="shared" si="1"/>
        <v>0</v>
      </c>
      <c r="F7" s="11">
        <f t="shared" si="0"/>
        <v>0</v>
      </c>
    </row>
    <row r="8" spans="1:6" x14ac:dyDescent="0.2">
      <c r="A8" s="9" t="s">
        <v>1</v>
      </c>
      <c r="B8" s="3">
        <v>0</v>
      </c>
      <c r="C8" s="3">
        <v>0</v>
      </c>
      <c r="D8" s="3">
        <v>0</v>
      </c>
      <c r="E8" s="11">
        <f t="shared" si="1"/>
        <v>0</v>
      </c>
      <c r="F8" s="11">
        <f t="shared" si="0"/>
        <v>0</v>
      </c>
    </row>
    <row r="9" spans="1:6" x14ac:dyDescent="0.2">
      <c r="A9" s="9" t="s">
        <v>2</v>
      </c>
      <c r="B9" s="3">
        <v>0</v>
      </c>
      <c r="C9" s="3">
        <v>0</v>
      </c>
      <c r="D9" s="3">
        <v>0</v>
      </c>
      <c r="E9" s="11">
        <f t="shared" si="1"/>
        <v>0</v>
      </c>
      <c r="F9" s="11">
        <f t="shared" si="0"/>
        <v>0</v>
      </c>
    </row>
    <row r="10" spans="1:6" x14ac:dyDescent="0.2">
      <c r="A10" s="9" t="s">
        <v>8</v>
      </c>
      <c r="B10" s="3">
        <v>0</v>
      </c>
      <c r="C10" s="3">
        <v>0</v>
      </c>
      <c r="D10" s="3">
        <v>0</v>
      </c>
      <c r="E10" s="11">
        <f t="shared" si="1"/>
        <v>0</v>
      </c>
      <c r="F10" s="11">
        <f t="shared" si="0"/>
        <v>0</v>
      </c>
    </row>
    <row r="11" spans="1:6" x14ac:dyDescent="0.2">
      <c r="A11" s="9" t="s">
        <v>9</v>
      </c>
      <c r="B11" s="3">
        <v>0</v>
      </c>
      <c r="C11" s="3">
        <v>0</v>
      </c>
      <c r="D11" s="3">
        <v>0</v>
      </c>
      <c r="E11" s="11">
        <f t="shared" si="1"/>
        <v>0</v>
      </c>
      <c r="F11" s="11">
        <f t="shared" si="0"/>
        <v>0</v>
      </c>
    </row>
    <row r="12" spans="1:6" x14ac:dyDescent="0.2">
      <c r="A12" s="8" t="s">
        <v>10</v>
      </c>
      <c r="B12" s="10">
        <f>SUM(B13:B21)</f>
        <v>15045345.93</v>
      </c>
      <c r="C12" s="10">
        <f>SUM(C13:C21)</f>
        <v>3068247.08</v>
      </c>
      <c r="D12" s="10">
        <f>SUM(D13:D21)</f>
        <v>1146910.01</v>
      </c>
      <c r="E12" s="10">
        <f>SUM(E13:E21)</f>
        <v>16966683</v>
      </c>
      <c r="F12" s="10">
        <f>SUM(F13:F21)</f>
        <v>1921337.0699999984</v>
      </c>
    </row>
    <row r="13" spans="1:6" x14ac:dyDescent="0.2">
      <c r="A13" s="9" t="s">
        <v>11</v>
      </c>
      <c r="B13" s="3">
        <v>0</v>
      </c>
      <c r="C13" s="3">
        <v>0</v>
      </c>
      <c r="D13" s="3">
        <v>0</v>
      </c>
      <c r="E13" s="11">
        <f>B13+C13-D13</f>
        <v>0</v>
      </c>
      <c r="F13" s="11">
        <f t="shared" ref="F13:F21" si="2">E13-B13</f>
        <v>0</v>
      </c>
    </row>
    <row r="14" spans="1:6" x14ac:dyDescent="0.2">
      <c r="A14" s="9" t="s">
        <v>12</v>
      </c>
      <c r="B14" s="4">
        <v>0</v>
      </c>
      <c r="C14" s="4">
        <v>0</v>
      </c>
      <c r="D14" s="4">
        <v>0</v>
      </c>
      <c r="E14" s="12">
        <f t="shared" ref="E14:E21" si="3">B14+C14-D14</f>
        <v>0</v>
      </c>
      <c r="F14" s="12">
        <f t="shared" si="2"/>
        <v>0</v>
      </c>
    </row>
    <row r="15" spans="1:6" x14ac:dyDescent="0.2">
      <c r="A15" s="9" t="s">
        <v>13</v>
      </c>
      <c r="B15" s="4">
        <v>3584612.85</v>
      </c>
      <c r="C15" s="4">
        <v>0</v>
      </c>
      <c r="D15" s="4">
        <v>0</v>
      </c>
      <c r="E15" s="12">
        <f t="shared" si="3"/>
        <v>3584612.85</v>
      </c>
      <c r="F15" s="12">
        <f t="shared" si="2"/>
        <v>0</v>
      </c>
    </row>
    <row r="16" spans="1:6" x14ac:dyDescent="0.2">
      <c r="A16" s="9" t="s">
        <v>14</v>
      </c>
      <c r="B16" s="3">
        <v>20306649.719999999</v>
      </c>
      <c r="C16" s="3">
        <v>3068247.08</v>
      </c>
      <c r="D16" s="3">
        <v>0</v>
      </c>
      <c r="E16" s="11">
        <f t="shared" si="3"/>
        <v>23374896.799999997</v>
      </c>
      <c r="F16" s="11">
        <f t="shared" si="2"/>
        <v>3068247.0799999982</v>
      </c>
    </row>
    <row r="17" spans="1:6" x14ac:dyDescent="0.2">
      <c r="A17" s="9" t="s">
        <v>15</v>
      </c>
      <c r="B17" s="3">
        <v>1198127.27</v>
      </c>
      <c r="C17" s="3">
        <v>0</v>
      </c>
      <c r="D17" s="3">
        <v>0</v>
      </c>
      <c r="E17" s="11">
        <f t="shared" si="3"/>
        <v>1198127.27</v>
      </c>
      <c r="F17" s="11">
        <f t="shared" si="2"/>
        <v>0</v>
      </c>
    </row>
    <row r="18" spans="1:6" x14ac:dyDescent="0.2">
      <c r="A18" s="9" t="s">
        <v>16</v>
      </c>
      <c r="B18" s="3">
        <v>-16109723.58</v>
      </c>
      <c r="C18" s="3">
        <v>0</v>
      </c>
      <c r="D18" s="3">
        <v>1146910.01</v>
      </c>
      <c r="E18" s="11">
        <f t="shared" si="3"/>
        <v>-17256633.59</v>
      </c>
      <c r="F18" s="11">
        <f t="shared" si="2"/>
        <v>-1146910.0099999998</v>
      </c>
    </row>
    <row r="19" spans="1:6" x14ac:dyDescent="0.2">
      <c r="A19" s="9" t="s">
        <v>17</v>
      </c>
      <c r="B19" s="3">
        <v>6065679.6699999999</v>
      </c>
      <c r="C19" s="3">
        <v>0</v>
      </c>
      <c r="D19" s="3">
        <v>0</v>
      </c>
      <c r="E19" s="11">
        <f t="shared" si="3"/>
        <v>6065679.6699999999</v>
      </c>
      <c r="F19" s="11">
        <f t="shared" si="2"/>
        <v>0</v>
      </c>
    </row>
    <row r="20" spans="1:6" x14ac:dyDescent="0.2">
      <c r="A20" s="9" t="s">
        <v>18</v>
      </c>
      <c r="B20" s="3">
        <v>0</v>
      </c>
      <c r="C20" s="3">
        <v>0</v>
      </c>
      <c r="D20" s="3">
        <v>0</v>
      </c>
      <c r="E20" s="11">
        <f t="shared" si="3"/>
        <v>0</v>
      </c>
      <c r="F20" s="11">
        <f t="shared" si="2"/>
        <v>0</v>
      </c>
    </row>
    <row r="21" spans="1:6" x14ac:dyDescent="0.2">
      <c r="A21" s="9" t="s">
        <v>19</v>
      </c>
      <c r="B21" s="3">
        <v>0</v>
      </c>
      <c r="C21" s="3">
        <v>0</v>
      </c>
      <c r="D21" s="3">
        <v>0</v>
      </c>
      <c r="E21" s="11">
        <f t="shared" si="3"/>
        <v>0</v>
      </c>
      <c r="F21" s="11">
        <f t="shared" si="2"/>
        <v>0</v>
      </c>
    </row>
    <row r="22" spans="1:6" ht="14.4" x14ac:dyDescent="0.3">
      <c r="A22" s="13"/>
      <c r="B22" s="13"/>
      <c r="C22" s="13"/>
      <c r="D22" s="13"/>
      <c r="E22" s="13"/>
      <c r="F22" s="13"/>
    </row>
    <row r="23" spans="1:6" ht="14.4" x14ac:dyDescent="0.3">
      <c r="A23" s="2" t="s">
        <v>24</v>
      </c>
      <c r="B23" s="13"/>
      <c r="C23" s="13"/>
      <c r="D23" s="13"/>
      <c r="E23" s="13"/>
      <c r="F23" s="13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Administración. PML</cp:lastModifiedBy>
  <cp:lastPrinted>2018-03-08T18:40:55Z</cp:lastPrinted>
  <dcterms:created xsi:type="dcterms:W3CDTF">2014-02-09T04:04:15Z</dcterms:created>
  <dcterms:modified xsi:type="dcterms:W3CDTF">2026-01-23T04:04:29Z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